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B61B258E-B247-4830-AA96-C19986A3A765}"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<sst xmlns="http://schemas.openxmlformats.org/spreadsheetml/2006/main" count="1743" uniqueCount="1174">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</sst>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3" sqref="A13:L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96</v>
      </c>
      <c r="B10" s="149"/>
      <c r="C10" s="149"/>
      <c r="D10" s="145" t="str">
        <f>VLOOKUP(A10,listado,2,0)</f>
        <v>Asistente 2</v>
      </c>
      <c r="E10" s="145"/>
      <c r="F10" s="145"/>
      <c r="G10" s="182" t="str">
        <f>VLOOKUP(A10,listado,3,0)</f>
        <v>Experto/a en AutoCAD Electrical</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Curso de programa Catia y de metodología BIM para diseño y cálculo de instalaciones.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8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4 años de experiencia global en el sector de la Ingeniería.</v>
      </c>
      <c r="C20" s="115"/>
      <c r="D20" s="115"/>
      <c r="E20" s="115"/>
      <c r="F20" s="115"/>
      <c r="G20" s="115"/>
      <c r="H20" s="115"/>
      <c r="I20" s="62"/>
      <c r="J20" s="95"/>
      <c r="K20" s="95"/>
      <c r="L20" s="96"/>
    </row>
    <row r="21" spans="1:12" s="2" customFormat="1" ht="60" customHeight="1" thickBot="1">
      <c r="A21" s="49" t="s">
        <v>39</v>
      </c>
      <c r="B21" s="112" t="str">
        <f>VLOOKUP(A10,listado,8,0)</f>
        <v>Al menos 2 años de experiencia realización de proyectos en Autocad Electrical.</v>
      </c>
      <c r="C21" s="112"/>
      <c r="D21" s="112"/>
      <c r="E21" s="112"/>
      <c r="F21" s="112"/>
      <c r="G21" s="112"/>
      <c r="H21" s="112"/>
      <c r="I21" s="62"/>
      <c r="J21" s="95"/>
      <c r="K21" s="95"/>
      <c r="L21" s="96"/>
    </row>
    <row r="22" spans="1:12" s="2" customFormat="1" ht="60" customHeight="1" thickBot="1">
      <c r="A22" s="49" t="s">
        <v>40</v>
      </c>
      <c r="B22" s="112" t="str">
        <f>VLOOKUP(A10,listado,9,0)</f>
        <v>Al menos 1 año en proyectos de obra ferroviaria.</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O/aNmkve4e5Zkt5oVntzkBURcyN265fbgVYmhrf/Vj0c9p4fmIEC3NM8MJMclu2zxeD/I8acteVkOpt1HXHD4g==" saltValue="yCwXsaQVwsxIGSyGRcGly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2024-04-26T12:38:36Z</dcterms:modified>
</cp:coreProperties>
</file>